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stfc365-my.sharepoint.com/personal/peter_mcintosh_stfc_ac_uk/Documents/Documents/ILC WP3 Crab Cavities/WP3 Mtg 4 Pre Lab Preparations - Jul 2021/"/>
    </mc:Choice>
  </mc:AlternateContent>
  <bookViews>
    <workbookView xWindow="0" yWindow="0" windowWidth="23040" windowHeight="8616" activeTab="1"/>
  </bookViews>
  <sheets>
    <sheet name="Specification" sheetId="1" r:id="rId1"/>
    <sheet name="CC Development Plan" sheetId="3" r:id="rId2"/>
    <sheet name="R&amp;D Plan" sheetId="2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D7" i="1"/>
  <c r="B7" i="1"/>
</calcChain>
</file>

<file path=xl/sharedStrings.xml><?xml version="1.0" encoding="utf-8"?>
<sst xmlns="http://schemas.openxmlformats.org/spreadsheetml/2006/main" count="197" uniqueCount="163">
  <si>
    <t>Parameter</t>
  </si>
  <si>
    <t>Recent Spec (After TDR)</t>
  </si>
  <si>
    <t>Crossing Angle (mrad)</t>
  </si>
  <si>
    <t>Installation site (m from IP)</t>
  </si>
  <si>
    <t>RF Repetition Rate (Hz)</t>
  </si>
  <si>
    <t>Bunch Spacing (ns)</t>
  </si>
  <si>
    <t>Operating Temp (K)</t>
  </si>
  <si>
    <t>2 ?</t>
  </si>
  <si>
    <t>Cavity Frequency (GHz)</t>
  </si>
  <si>
    <t>Total Kick Voltage (MV)</t>
  </si>
  <si>
    <t>Relative RF Phase Jitter (deg rms)</t>
  </si>
  <si>
    <t>Beam Energy (GeV) e-</t>
  </si>
  <si>
    <t>Bunch Train Length (ms)</t>
  </si>
  <si>
    <t>Missing Parameters</t>
  </si>
  <si>
    <t>Cryomodule installation length (m)</t>
  </si>
  <si>
    <t>Beam current (mA)</t>
  </si>
  <si>
    <t>Cavity bandwidth (Hz)</t>
  </si>
  <si>
    <t>Input power (kW)</t>
  </si>
  <si>
    <t>Cavity dynamic load (W)</t>
  </si>
  <si>
    <t>Cryomodule static load (W)</t>
  </si>
  <si>
    <t>Qext</t>
  </si>
  <si>
    <t>MS-0</t>
  </si>
  <si>
    <t>Set CC design specification</t>
  </si>
  <si>
    <t>T0 + 3m</t>
  </si>
  <si>
    <t>MS-1</t>
  </si>
  <si>
    <t>Cavity EM design optimisation</t>
  </si>
  <si>
    <t>T0 + 18m</t>
  </si>
  <si>
    <t>MS-2</t>
  </si>
  <si>
    <t>Coupler EM design optimisation (i.e. LOM, SOM and HOM)</t>
  </si>
  <si>
    <t>MS-3</t>
  </si>
  <si>
    <t>Dressed cavity mechanical design with tuner (concept)</t>
  </si>
  <si>
    <t>MS-4</t>
  </si>
  <si>
    <t>Prelim cavity down-selection process (2off) - Agreed</t>
  </si>
  <si>
    <t>Decision 1</t>
  </si>
  <si>
    <t>Milestone</t>
  </si>
  <si>
    <t>Activity</t>
  </si>
  <si>
    <t>When?</t>
  </si>
  <si>
    <t>Duration (Months)?</t>
  </si>
  <si>
    <t>Assumptions</t>
  </si>
  <si>
    <t>Ref:</t>
  </si>
  <si>
    <r>
      <t xml:space="preserve">1 </t>
    </r>
    <r>
      <rPr>
        <sz val="11"/>
        <color theme="1"/>
        <rFont val="Calibri"/>
        <family val="2"/>
        <scheme val="minor"/>
      </rPr>
      <t>CERN-ESU-004, Physics Briefing Book
Input for the European Strategy for Particle Physics Update 2020, p168</t>
    </r>
  </si>
  <si>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ILC250 accelerator, Shin Michizonono for US Snowmass AF-EF-meeting, June 2020, p6</t>
    </r>
  </si>
  <si>
    <r>
      <t xml:space="preserve">1 TeV CoM Spec </t>
    </r>
    <r>
      <rPr>
        <vertAlign val="superscript"/>
        <sz val="11"/>
        <color theme="1"/>
        <rFont val="Calibri"/>
        <family val="2"/>
        <scheme val="minor"/>
      </rPr>
      <t>2</t>
    </r>
  </si>
  <si>
    <t>What do we set as T0 (23/3)?</t>
  </si>
  <si>
    <t>Longitudinal impedance threshold (Ohm)</t>
  </si>
  <si>
    <t>Trasverse impedance threshold (Ohm/m)</t>
  </si>
  <si>
    <t>Minimum beam aperture size  (mm)</t>
  </si>
  <si>
    <t>Microphonic effects, cryogenics?</t>
  </si>
  <si>
    <t>Active positioning expected, tolerance (X,Y) - 2mm indicated?</t>
  </si>
  <si>
    <t>Multipole effects for CC (May take some time if not already available)</t>
  </si>
  <si>
    <t>Engineering design report during Pre-Lab, conceptual design, assign resources, include in WBS (resources to clarify)</t>
  </si>
  <si>
    <t>Notes</t>
  </si>
  <si>
    <t>Beam-cavity jitter (fs rms)</t>
  </si>
  <si>
    <t>Cavity-cavity jitter (rms) at arrival time, need to quantify re: frequency contributon, likely continuous?</t>
  </si>
  <si>
    <t>Will be cavity specific</t>
  </si>
  <si>
    <t>Cavity aperture (H and V) (mm)</t>
  </si>
  <si>
    <t>Beam-loading expected to be low - BDS team</t>
  </si>
  <si>
    <t>Are there any driving implications, likely to be cavity specific?</t>
  </si>
  <si>
    <t>Any guidance on this for CM development?</t>
  </si>
  <si>
    <t>Any other BDS specific impact - BDS team</t>
  </si>
  <si>
    <t>Multipacting assessment</t>
  </si>
  <si>
    <t>Who?</t>
  </si>
  <si>
    <t>All CC groups, plus BDS/MDI/SRF input</t>
  </si>
  <si>
    <t>All CC groups</t>
  </si>
  <si>
    <t>All CC groups, plus BDS/MDI/SRF input, plus external reviewers</t>
  </si>
  <si>
    <t>MS-5</t>
  </si>
  <si>
    <t>Input coupler design and prototype validation</t>
  </si>
  <si>
    <t>T0 + 36m</t>
  </si>
  <si>
    <t>MS-6</t>
  </si>
  <si>
    <t>High power validation of prototype cavity?</t>
  </si>
  <si>
    <t>MS-7</t>
  </si>
  <si>
    <t>Integrated 'dressed' cavity optimisation</t>
  </si>
  <si>
    <t>MS-8</t>
  </si>
  <si>
    <t>Final Cavity down-selection (choose final solution)? Include input coupler Agreed</t>
  </si>
  <si>
    <t>Decision 2</t>
  </si>
  <si>
    <t>MS-9</t>
  </si>
  <si>
    <t>Preliminary Crab CM design - confirm integration with beam-line specification</t>
  </si>
  <si>
    <t>T0 + 48m</t>
  </si>
  <si>
    <t>MS-10</t>
  </si>
  <si>
    <t xml:space="preserve">Final CM engineering design prior to production </t>
  </si>
  <si>
    <t>T0 + 60m</t>
  </si>
  <si>
    <t>MS-11</t>
  </si>
  <si>
    <t>CM assembly design</t>
  </si>
  <si>
    <t>MS-12</t>
  </si>
  <si>
    <t>CM assembly tooling development</t>
  </si>
  <si>
    <t>MS-13</t>
  </si>
  <si>
    <t>Design of CC pCM transport cage and shock damper</t>
  </si>
  <si>
    <t>T0 + 66m</t>
  </si>
  <si>
    <t>MS-14</t>
  </si>
  <si>
    <t>CC production, including cavities w/He tank + mag. shield for CM, high-pressure gas regulation, EP/HT/Clean work, including VT</t>
  </si>
  <si>
    <t>T0 + 78m</t>
  </si>
  <si>
    <t>MS-15</t>
  </si>
  <si>
    <t>Coupler production including preparation/RF processing readiness (excluding klystron, baking furnace, clean room)</t>
  </si>
  <si>
    <t>MS-16</t>
  </si>
  <si>
    <t>CM production including High-pressure-gas formality, vacuum vessel, cold-mass (cavity-string, coupler/tuner, SCM, etc.)</t>
  </si>
  <si>
    <t>MS-17</t>
  </si>
  <si>
    <t>Manufacture of  CC pCM transport cage and shock damper system</t>
  </si>
  <si>
    <t>MS-18</t>
  </si>
  <si>
    <t xml:space="preserve">Prototype CM (pCM) assembly </t>
  </si>
  <si>
    <t>T0 + 84m</t>
  </si>
  <si>
    <t>MS-19</t>
  </si>
  <si>
    <t>Acceptance verification of integrated CM</t>
  </si>
  <si>
    <t>T0 + 85m</t>
  </si>
  <si>
    <t>MS-20</t>
  </si>
  <si>
    <t>High power test of prototype CM</t>
  </si>
  <si>
    <t>T0 + 91m</t>
  </si>
  <si>
    <t>MS-21</t>
  </si>
  <si>
    <t>RF synchronisation of integrated 2-cavity CM cavities</t>
  </si>
  <si>
    <t>T0 + 94m</t>
  </si>
  <si>
    <t>MS-22</t>
  </si>
  <si>
    <t>Transportation validation (ship trans-atlantic and retest)</t>
  </si>
  <si>
    <t>T0 + 100m</t>
  </si>
  <si>
    <t>Pre-Lab Phase</t>
  </si>
  <si>
    <t>Tmescale</t>
  </si>
  <si>
    <t>Q1</t>
  </si>
  <si>
    <t>Q2</t>
  </si>
  <si>
    <t>Q3</t>
  </si>
  <si>
    <t>Q4</t>
  </si>
  <si>
    <t>Set CC specifications</t>
  </si>
  <si>
    <t>R&amp;D Plan</t>
  </si>
  <si>
    <t>Bare cavity EM design parameters</t>
  </si>
  <si>
    <t>Engineering Design Report to be completed</t>
  </si>
  <si>
    <t>number of bunches</t>
    <phoneticPr fontId="10"/>
  </si>
  <si>
    <r>
      <t>10Hz Upgrade</t>
    </r>
    <r>
      <rPr>
        <vertAlign val="superscript"/>
        <sz val="11"/>
        <color rgb="FF006100"/>
        <rFont val="Calibri"/>
        <family val="2"/>
        <scheme val="minor"/>
      </rPr>
      <t>1,2</t>
    </r>
    <phoneticPr fontId="10"/>
  </si>
  <si>
    <t>Updated by Yokoya-san 19/5</t>
  </si>
  <si>
    <t>2022 (Yr 1)</t>
  </si>
  <si>
    <t>2023 (Yr 2)</t>
  </si>
  <si>
    <t>2024 (Yr 3)</t>
  </si>
  <si>
    <t>Infratsruture, how incorporate (funding and staffing resource)? May need some indications from collaborators (even small expectations can be clarified)</t>
  </si>
  <si>
    <t>Clarification needed:</t>
  </si>
  <si>
    <t>3.5 (for 2% luminosity drop)</t>
  </si>
  <si>
    <t>What is the stability anticipated for the applied kick voltage - Okugi-san 25/5</t>
  </si>
  <si>
    <t>49 (for 2% luminosity drop)</t>
  </si>
  <si>
    <t>Timing Jitter (fs rms)</t>
  </si>
  <si>
    <t>20 (same as FD magnets)</t>
  </si>
  <si>
    <t>Horizontal beam-pipe separation (m)</t>
  </si>
  <si>
    <t>Beam size at CC location (X, Y,Z) (mm,um,um)</t>
  </si>
  <si>
    <t>0.97, 66, 300</t>
  </si>
  <si>
    <t>0.35, 7.4 (for 2% luminosity drop)</t>
  </si>
  <si>
    <t>Cavity alignment tolerance (x, y) (mm)</t>
  </si>
  <si>
    <t>5.2 (for 2% luminosity drop)</t>
  </si>
  <si>
    <t>Okugi-san 25/5</t>
  </si>
  <si>
    <t>Clarify expectation re:photon load anticipated - Okugi-san 25/5</t>
  </si>
  <si>
    <t>What collision volumes are anticipated - Okugi-san 25/5</t>
  </si>
  <si>
    <t>HOM coupler development</t>
  </si>
  <si>
    <t xml:space="preserve">Hom damped cavity parameters </t>
  </si>
  <si>
    <t>Decision 1 - cavity shape, HOMs, couplers, multipacting, tuning, pressure stability, fabrication</t>
  </si>
  <si>
    <t>Mechanical design</t>
  </si>
  <si>
    <t>T0 + 9m</t>
  </si>
  <si>
    <t>Tuning solution and pressure analysis</t>
  </si>
  <si>
    <t>What tolerance is anticipated - Not so tight - Okugi-san 25/5</t>
  </si>
  <si>
    <t>Likely to be cavity specific - strongly depend on cavity field distribution - Okugi-san 25/5</t>
  </si>
  <si>
    <t>Clarify approach to define threshold - Not so tight, need time distribution of wakefield - Okugi-san 25/5</t>
  </si>
  <si>
    <t>Any constraints expected - BDS team - same as Row27?</t>
  </si>
  <si>
    <t>Amplitude regulation/cavity (% rms)</t>
  </si>
  <si>
    <t>Cavity field rotation tolerance/cavity (mrad rms)</t>
  </si>
  <si>
    <t>Beam tilt tolerance (H and V) (mrad rms and urad rms)</t>
  </si>
  <si>
    <t>23200, 15400</t>
  </si>
  <si>
    <t>Beta function at CC location (X, Y) (m,m)</t>
  </si>
  <si>
    <t>Okugi-san 28/6</t>
  </si>
  <si>
    <t>T0 + 15m</t>
  </si>
  <si>
    <t>1st Workshop review of various design options (cavity, HOMs, couplers)</t>
  </si>
  <si>
    <t>2nd Workshop review of various design options (cavity, HOMs, couplers, multipacting, tuning)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</si>
</sst>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vertAlign val="superscript"/>
      <sz val="11"/>
      <color rgb="FF006100"/>
      <name val="Calibri"/>
      <family val="2"/>
      <scheme val="minor"/>
    </font>
    <font>
      <b/>
      <sz val="11"/>
      <color rgb="FF9C6500"/>
      <name val="Calibri"/>
      <family val="2"/>
      <scheme val="minor"/>
    </font>
    <font>
      <sz val="6"/>
      <name val="Calibri"/>
      <family val="3"/>
      <charset val="128"/>
      <scheme val="minor"/>
    </font>
    <font>
      <sz val="11"/>
      <color rgb="FF3F3F76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theme="6" tint="0.59999389629810485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/>
      <diagonal/>
    </border>
  </borders>
  <cellStyleXfs count="7">
    <xf numFmtId="0" fontId="0" fillId="0" borderId="0"/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2" fillId="4" borderId="0" applyNumberFormat="0" applyBorder="0" applyAlignment="0" applyProtection="0"/>
    <xf numFmtId="0" fontId="6" fillId="5" borderId="0" applyNumberFormat="0" applyBorder="0" applyAlignment="0" applyProtection="0"/>
    <xf numFmtId="0" fontId="2" fillId="6" borderId="0" applyNumberFormat="0" applyBorder="0" applyAlignment="0" applyProtection="0"/>
    <xf numFmtId="0" fontId="11" fillId="9" borderId="5" applyNumberFormat="0" applyAlignment="0" applyProtection="0"/>
  </cellStyleXfs>
  <cellXfs count="168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3" xfId="0" applyBorder="1"/>
    <xf numFmtId="0" fontId="0" fillId="0" borderId="0" xfId="0" applyBorder="1" applyAlignment="1">
      <alignment horizontal="center"/>
    </xf>
    <xf numFmtId="0" fontId="0" fillId="0" borderId="0" xfId="0" applyBorder="1"/>
    <xf numFmtId="0" fontId="2" fillId="4" borderId="5" xfId="3" applyBorder="1" applyAlignment="1">
      <alignment horizontal="center" vertical="center"/>
    </xf>
    <xf numFmtId="0" fontId="2" fillId="4" borderId="5" xfId="3" applyBorder="1"/>
    <xf numFmtId="0" fontId="0" fillId="4" borderId="5" xfId="3" applyFont="1" applyBorder="1" applyAlignment="1">
      <alignment vertical="center"/>
    </xf>
    <xf numFmtId="0" fontId="2" fillId="4" borderId="5" xfId="3" applyBorder="1" applyAlignment="1">
      <alignment vertic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7" fillId="0" borderId="0" xfId="0" applyFont="1"/>
    <xf numFmtId="0" fontId="7" fillId="0" borderId="1" xfId="0" applyFont="1" applyBorder="1"/>
    <xf numFmtId="0" fontId="0" fillId="0" borderId="0" xfId="0" applyFill="1" applyBorder="1" applyAlignment="1">
      <alignment horizontal="left"/>
    </xf>
    <xf numFmtId="0" fontId="0" fillId="0" borderId="1" xfId="0" applyBorder="1" applyAlignment="1">
      <alignment vertical="center"/>
    </xf>
    <xf numFmtId="0" fontId="7" fillId="0" borderId="7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7" fillId="0" borderId="0" xfId="0" applyFont="1" applyBorder="1" applyAlignment="1">
      <alignment horizontal="left"/>
    </xf>
    <xf numFmtId="0" fontId="7" fillId="0" borderId="1" xfId="0" applyFont="1" applyBorder="1" applyAlignment="1">
      <alignment vertical="center"/>
    </xf>
    <xf numFmtId="0" fontId="5" fillId="0" borderId="0" xfId="0" applyFont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7" fillId="0" borderId="0" xfId="0" applyFont="1" applyAlignment="1">
      <alignment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6" fillId="5" borderId="1" xfId="4" applyBorder="1"/>
    <xf numFmtId="0" fontId="4" fillId="3" borderId="8" xfId="2" applyBorder="1"/>
    <xf numFmtId="0" fontId="4" fillId="3" borderId="8" xfId="2" applyBorder="1" applyAlignment="1">
      <alignment vertical="center"/>
    </xf>
    <xf numFmtId="0" fontId="4" fillId="3" borderId="9" xfId="2" applyBorder="1" applyAlignment="1">
      <alignment horizontal="center" vertical="center"/>
    </xf>
    <xf numFmtId="0" fontId="4" fillId="3" borderId="1" xfId="2" applyBorder="1" applyAlignment="1">
      <alignment wrapText="1"/>
    </xf>
    <xf numFmtId="0" fontId="4" fillId="3" borderId="1" xfId="2" applyBorder="1" applyAlignment="1">
      <alignment vertical="center"/>
    </xf>
    <xf numFmtId="0" fontId="3" fillId="2" borderId="10" xfId="1" applyBorder="1" applyAlignment="1">
      <alignment horizontal="center" vertical="center"/>
    </xf>
    <xf numFmtId="0" fontId="4" fillId="3" borderId="1" xfId="2" applyBorder="1"/>
    <xf numFmtId="0" fontId="4" fillId="3" borderId="10" xfId="2" applyBorder="1" applyAlignment="1">
      <alignment horizontal="center" vertical="center"/>
    </xf>
    <xf numFmtId="0" fontId="6" fillId="5" borderId="4" xfId="4" applyBorder="1"/>
    <xf numFmtId="0" fontId="4" fillId="3" borderId="5" xfId="2" applyBorder="1"/>
    <xf numFmtId="0" fontId="4" fillId="3" borderId="12" xfId="2" applyBorder="1" applyAlignment="1">
      <alignment horizontal="center"/>
    </xf>
    <xf numFmtId="0" fontId="2" fillId="4" borderId="11" xfId="3" applyBorder="1" applyAlignment="1">
      <alignment horizontal="center"/>
    </xf>
    <xf numFmtId="0" fontId="2" fillId="4" borderId="12" xfId="3" applyBorder="1" applyAlignment="1">
      <alignment horizontal="center"/>
    </xf>
    <xf numFmtId="0" fontId="2" fillId="4" borderId="13" xfId="3" applyBorder="1" applyAlignment="1">
      <alignment horizontal="center"/>
    </xf>
    <xf numFmtId="0" fontId="2" fillId="4" borderId="14" xfId="3" applyBorder="1"/>
    <xf numFmtId="0" fontId="2" fillId="4" borderId="15" xfId="3" applyBorder="1" applyAlignment="1">
      <alignment horizontal="center"/>
    </xf>
    <xf numFmtId="0" fontId="2" fillId="6" borderId="6" xfId="5" applyBorder="1" applyAlignment="1">
      <alignment horizontal="center"/>
    </xf>
    <xf numFmtId="0" fontId="0" fillId="6" borderId="6" xfId="5" applyFont="1" applyBorder="1"/>
    <xf numFmtId="0" fontId="2" fillId="6" borderId="6" xfId="5" applyBorder="1"/>
    <xf numFmtId="0" fontId="2" fillId="6" borderId="1" xfId="5" applyBorder="1" applyAlignment="1">
      <alignment horizontal="center"/>
    </xf>
    <xf numFmtId="0" fontId="0" fillId="6" borderId="1" xfId="5" applyFont="1" applyBorder="1" applyAlignment="1">
      <alignment wrapText="1"/>
    </xf>
    <xf numFmtId="0" fontId="2" fillId="6" borderId="1" xfId="5" applyBorder="1"/>
    <xf numFmtId="0" fontId="2" fillId="6" borderId="1" xfId="5" applyBorder="1" applyAlignment="1">
      <alignment horizontal="center" vertical="center"/>
    </xf>
    <xf numFmtId="0" fontId="0" fillId="6" borderId="1" xfId="5" applyFont="1" applyBorder="1"/>
    <xf numFmtId="0" fontId="4" fillId="3" borderId="0" xfId="2" applyBorder="1" applyAlignment="1">
      <alignment horizontal="center"/>
    </xf>
    <xf numFmtId="0" fontId="7" fillId="0" borderId="1" xfId="0" applyFont="1" applyFill="1" applyBorder="1"/>
    <xf numFmtId="0" fontId="4" fillId="3" borderId="4" xfId="2" applyBorder="1" applyAlignment="1">
      <alignment horizontal="center" vertical="center"/>
    </xf>
    <xf numFmtId="0" fontId="4" fillId="3" borderId="16" xfId="2" applyBorder="1" applyAlignment="1">
      <alignment horizontal="center" vertical="center"/>
    </xf>
    <xf numFmtId="0" fontId="4" fillId="3" borderId="17" xfId="2" applyBorder="1" applyAlignment="1">
      <alignment horizontal="center" vertical="center"/>
    </xf>
    <xf numFmtId="0" fontId="6" fillId="5" borderId="0" xfId="4" applyBorder="1"/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1" xfId="0" applyBorder="1"/>
    <xf numFmtId="0" fontId="0" fillId="0" borderId="22" xfId="0" applyBorder="1"/>
    <xf numFmtId="0" fontId="0" fillId="0" borderId="24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1" fillId="0" borderId="0" xfId="0" applyFont="1" applyBorder="1"/>
    <xf numFmtId="0" fontId="4" fillId="3" borderId="22" xfId="2" applyBorder="1"/>
    <xf numFmtId="0" fontId="4" fillId="3" borderId="0" xfId="2" applyBorder="1"/>
    <xf numFmtId="0" fontId="0" fillId="0" borderId="30" xfId="0" applyBorder="1"/>
    <xf numFmtId="0" fontId="4" fillId="7" borderId="1" xfId="2" applyFill="1" applyBorder="1" applyAlignment="1">
      <alignment horizontal="center"/>
    </xf>
    <xf numFmtId="0" fontId="4" fillId="7" borderId="1" xfId="2" applyFill="1" applyBorder="1"/>
    <xf numFmtId="0" fontId="4" fillId="8" borderId="1" xfId="2" applyFill="1" applyBorder="1" applyAlignment="1">
      <alignment horizontal="center"/>
    </xf>
    <xf numFmtId="0" fontId="4" fillId="8" borderId="1" xfId="2" applyFill="1" applyBorder="1"/>
    <xf numFmtId="0" fontId="0" fillId="0" borderId="4" xfId="0" applyBorder="1" applyAlignment="1">
      <alignment horizontal="center"/>
    </xf>
    <xf numFmtId="0" fontId="12" fillId="0" borderId="0" xfId="0" applyFont="1" applyAlignment="1">
      <alignment horizontal="center"/>
    </xf>
    <xf numFmtId="15" fontId="12" fillId="0" borderId="0" xfId="0" applyNumberFormat="1" applyFont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5" xfId="0" applyBorder="1"/>
    <xf numFmtId="0" fontId="6" fillId="5" borderId="36" xfId="4" applyBorder="1"/>
    <xf numFmtId="0" fontId="0" fillId="0" borderId="36" xfId="0" applyBorder="1"/>
    <xf numFmtId="0" fontId="12" fillId="0" borderId="30" xfId="0" applyFont="1" applyBorder="1"/>
    <xf numFmtId="0" fontId="12" fillId="0" borderId="21" xfId="0" applyFont="1" applyBorder="1" applyAlignment="1">
      <alignment horizontal="center"/>
    </xf>
    <xf numFmtId="0" fontId="12" fillId="0" borderId="35" xfId="0" applyFont="1" applyBorder="1"/>
    <xf numFmtId="0" fontId="12" fillId="0" borderId="0" xfId="0" applyFont="1" applyBorder="1"/>
    <xf numFmtId="0" fontId="12" fillId="5" borderId="36" xfId="4" applyFont="1" applyBorder="1"/>
    <xf numFmtId="0" fontId="12" fillId="3" borderId="0" xfId="2" applyFont="1" applyBorder="1"/>
    <xf numFmtId="0" fontId="12" fillId="3" borderId="22" xfId="2" applyFont="1" applyBorder="1"/>
    <xf numFmtId="0" fontId="12" fillId="0" borderId="21" xfId="0" applyFont="1" applyBorder="1"/>
    <xf numFmtId="0" fontId="12" fillId="0" borderId="22" xfId="0" applyFont="1" applyBorder="1"/>
    <xf numFmtId="0" fontId="12" fillId="0" borderId="0" xfId="0" applyFont="1"/>
    <xf numFmtId="0" fontId="12" fillId="0" borderId="29" xfId="0" applyFont="1" applyBorder="1"/>
    <xf numFmtId="0" fontId="12" fillId="0" borderId="18" xfId="0" applyFont="1" applyBorder="1" applyAlignment="1">
      <alignment horizontal="center"/>
    </xf>
    <xf numFmtId="0" fontId="12" fillId="0" borderId="32" xfId="0" applyFont="1" applyBorder="1" applyAlignment="1">
      <alignment horizontal="center"/>
    </xf>
    <xf numFmtId="0" fontId="12" fillId="5" borderId="33" xfId="4" applyFont="1" applyBorder="1" applyAlignment="1">
      <alignment horizontal="center"/>
    </xf>
    <xf numFmtId="0" fontId="12" fillId="0" borderId="33" xfId="0" applyFont="1" applyBorder="1" applyAlignment="1">
      <alignment horizontal="center"/>
    </xf>
    <xf numFmtId="0" fontId="12" fillId="0" borderId="34" xfId="0" applyFont="1" applyBorder="1" applyAlignment="1">
      <alignment horizontal="center"/>
    </xf>
    <xf numFmtId="0" fontId="12" fillId="0" borderId="19" xfId="0" applyFont="1" applyBorder="1" applyAlignment="1">
      <alignment horizontal="center"/>
    </xf>
    <xf numFmtId="0" fontId="12" fillId="3" borderId="19" xfId="2" applyFont="1" applyBorder="1" applyAlignment="1">
      <alignment horizontal="center"/>
    </xf>
    <xf numFmtId="0" fontId="12" fillId="3" borderId="20" xfId="2" applyFont="1" applyBorder="1"/>
    <xf numFmtId="0" fontId="12" fillId="0" borderId="18" xfId="0" applyFont="1" applyBorder="1"/>
    <xf numFmtId="0" fontId="12" fillId="0" borderId="20" xfId="0" applyFont="1" applyBorder="1" applyAlignment="1">
      <alignment horizontal="center"/>
    </xf>
    <xf numFmtId="0" fontId="12" fillId="0" borderId="31" xfId="0" applyFont="1" applyBorder="1"/>
    <xf numFmtId="0" fontId="12" fillId="0" borderId="23" xfId="0" applyFont="1" applyBorder="1" applyAlignment="1">
      <alignment horizontal="center"/>
    </xf>
    <xf numFmtId="0" fontId="12" fillId="0" borderId="37" xfId="0" applyFont="1" applyBorder="1"/>
    <xf numFmtId="0" fontId="12" fillId="0" borderId="38" xfId="0" applyFont="1" applyBorder="1"/>
    <xf numFmtId="0" fontId="12" fillId="0" borderId="39" xfId="0" applyFont="1" applyBorder="1"/>
    <xf numFmtId="0" fontId="12" fillId="0" borderId="24" xfId="0" applyFont="1" applyBorder="1"/>
    <xf numFmtId="0" fontId="12" fillId="5" borderId="24" xfId="4" applyFont="1" applyBorder="1"/>
    <xf numFmtId="0" fontId="12" fillId="3" borderId="25" xfId="2" applyFont="1" applyBorder="1"/>
    <xf numFmtId="0" fontId="12" fillId="0" borderId="23" xfId="0" applyFont="1" applyBorder="1"/>
    <xf numFmtId="0" fontId="12" fillId="3" borderId="24" xfId="2" applyFont="1" applyBorder="1"/>
    <xf numFmtId="0" fontId="12" fillId="0" borderId="25" xfId="0" applyFont="1" applyBorder="1"/>
    <xf numFmtId="0" fontId="11" fillId="7" borderId="5" xfId="6" applyFill="1"/>
    <xf numFmtId="0" fontId="11" fillId="7" borderId="5" xfId="6" applyFill="1" applyAlignment="1">
      <alignment horizontal="center"/>
    </xf>
    <xf numFmtId="0" fontId="4" fillId="7" borderId="1" xfId="2" applyFill="1" applyBorder="1" applyAlignment="1">
      <alignment vertical="center"/>
    </xf>
    <xf numFmtId="0" fontId="4" fillId="7" borderId="1" xfId="2" applyFill="1" applyBorder="1" applyAlignment="1">
      <alignment horizontal="center" vertical="center"/>
    </xf>
    <xf numFmtId="1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vertical="center"/>
    </xf>
    <xf numFmtId="0" fontId="6" fillId="5" borderId="0" xfId="4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0" xfId="0" applyFont="1" applyBorder="1" applyAlignment="1">
      <alignment horizontal="left" vertical="center" wrapText="1"/>
    </xf>
    <xf numFmtId="0" fontId="0" fillId="0" borderId="0" xfId="0" applyFont="1" applyAlignment="1">
      <alignment vertical="center"/>
    </xf>
    <xf numFmtId="0" fontId="0" fillId="0" borderId="1" xfId="0" applyFont="1" applyBorder="1"/>
    <xf numFmtId="0" fontId="0" fillId="0" borderId="0" xfId="0" applyFont="1"/>
    <xf numFmtId="0" fontId="0" fillId="0" borderId="1" xfId="0" applyFont="1" applyFill="1" applyBorder="1"/>
    <xf numFmtId="0" fontId="0" fillId="0" borderId="0" xfId="0" applyFont="1" applyFill="1"/>
    <xf numFmtId="0" fontId="7" fillId="0" borderId="0" xfId="0" applyFont="1" applyFill="1"/>
    <xf numFmtId="0" fontId="7" fillId="0" borderId="3" xfId="2" applyFont="1" applyFill="1" applyBorder="1" applyAlignment="1">
      <alignment horizontal="center"/>
    </xf>
    <xf numFmtId="0" fontId="7" fillId="0" borderId="2" xfId="2" applyFont="1" applyFill="1" applyBorder="1" applyAlignment="1">
      <alignment horizontal="center"/>
    </xf>
    <xf numFmtId="0" fontId="7" fillId="0" borderId="4" xfId="2" applyFont="1" applyFill="1" applyBorder="1" applyAlignment="1">
      <alignment horizontal="center"/>
    </xf>
    <xf numFmtId="0" fontId="0" fillId="0" borderId="3" xfId="2" applyFont="1" applyFill="1" applyBorder="1" applyAlignment="1">
      <alignment horizontal="center"/>
    </xf>
    <xf numFmtId="0" fontId="0" fillId="0" borderId="2" xfId="2" applyFont="1" applyFill="1" applyBorder="1" applyAlignment="1">
      <alignment horizontal="center"/>
    </xf>
    <xf numFmtId="0" fontId="0" fillId="0" borderId="4" xfId="2" applyFont="1" applyFill="1" applyBorder="1" applyAlignment="1">
      <alignment horizontal="center"/>
    </xf>
    <xf numFmtId="0" fontId="7" fillId="0" borderId="7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 wrapText="1"/>
    </xf>
    <xf numFmtId="1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/>
    </xf>
    <xf numFmtId="0" fontId="0" fillId="0" borderId="3" xfId="2" applyFont="1" applyFill="1" applyBorder="1" applyAlignment="1">
      <alignment horizontal="center" vertical="center"/>
    </xf>
    <xf numFmtId="0" fontId="0" fillId="0" borderId="2" xfId="2" applyFont="1" applyFill="1" applyBorder="1" applyAlignment="1">
      <alignment horizontal="center" vertical="center"/>
    </xf>
    <xf numFmtId="0" fontId="0" fillId="0" borderId="4" xfId="2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2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9" fillId="3" borderId="1" xfId="2" applyFont="1" applyBorder="1" applyAlignment="1">
      <alignment horizontal="center" vertical="center" textRotation="90" wrapText="1"/>
    </xf>
    <xf numFmtId="0" fontId="0" fillId="0" borderId="0" xfId="0" applyAlignment="1">
      <alignment horizontal="left" wrapText="1"/>
    </xf>
    <xf numFmtId="0" fontId="12" fillId="0" borderId="40" xfId="0" applyFont="1" applyBorder="1"/>
  </cellXfs>
  <cellStyles count="7">
    <cellStyle name="40% - Accent1" xfId="3" builtinId="31"/>
    <cellStyle name="40% - Accent3" xfId="5" builtinId="39"/>
    <cellStyle name="Bad" xfId="1" builtinId="27"/>
    <cellStyle name="Good" xfId="4" builtinId="26"/>
    <cellStyle name="Input" xfId="6" builtinId="20"/>
    <cellStyle name="Neutral" xfId="2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80926</xdr:colOff>
      <xdr:row>6</xdr:row>
      <xdr:rowOff>156690</xdr:rowOff>
    </xdr:from>
    <xdr:ext cx="280205" cy="1642822"/>
    <xdr:sp macro="" textlink="">
      <xdr:nvSpPr>
        <xdr:cNvPr id="2" name="TextBox 1"/>
        <xdr:cNvSpPr txBox="1"/>
      </xdr:nvSpPr>
      <xdr:spPr>
        <a:xfrm rot="16200000">
          <a:off x="7810193" y="2000048"/>
          <a:ext cx="1642822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200" b="1">
              <a:solidFill>
                <a:srgbClr val="FF0000"/>
              </a:solidFill>
            </a:rPr>
            <a:t>Decision 1</a:t>
          </a:r>
          <a:r>
            <a:rPr lang="en-GB" sz="1200" b="1" baseline="0">
              <a:solidFill>
                <a:srgbClr val="FF0000"/>
              </a:solidFill>
            </a:rPr>
            <a:t> (EM Design)</a:t>
          </a:r>
          <a:endParaRPr lang="en-GB" sz="1200" b="1">
            <a:solidFill>
              <a:srgbClr val="FF0000"/>
            </a:solidFill>
          </a:endParaRPr>
        </a:p>
      </xdr:txBody>
    </xdr:sp>
    <xdr:clientData/>
  </xdr:oneCellAnchor>
  <xdr:oneCellAnchor>
    <xdr:from>
      <xdr:col>12</xdr:col>
      <xdr:colOff>73307</xdr:colOff>
      <xdr:row>6</xdr:row>
      <xdr:rowOff>145918</xdr:rowOff>
    </xdr:from>
    <xdr:ext cx="280205" cy="1664366"/>
    <xdr:sp macro="" textlink="">
      <xdr:nvSpPr>
        <xdr:cNvPr id="3" name="TextBox 2"/>
        <xdr:cNvSpPr txBox="1"/>
      </xdr:nvSpPr>
      <xdr:spPr>
        <a:xfrm rot="16200000">
          <a:off x="8668102" y="2000048"/>
          <a:ext cx="1664366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200" b="1">
              <a:solidFill>
                <a:srgbClr val="FF0000"/>
              </a:solidFill>
            </a:rPr>
            <a:t>Decision 2</a:t>
          </a:r>
          <a:r>
            <a:rPr lang="en-GB" sz="1200" b="1" baseline="0">
              <a:solidFill>
                <a:srgbClr val="FF0000"/>
              </a:solidFill>
            </a:rPr>
            <a:t> (Protototye)</a:t>
          </a:r>
          <a:endParaRPr lang="en-GB" sz="1200" b="1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"/>
  <sheetViews>
    <sheetView topLeftCell="A11" zoomScaleNormal="100" workbookViewId="0">
      <selection activeCell="A35" sqref="A35:XFD35"/>
    </sheetView>
  </sheetViews>
  <sheetFormatPr defaultRowHeight="14.4"/>
  <cols>
    <col min="1" max="1" width="59.44140625" customWidth="1"/>
    <col min="2" max="2" width="8.33203125" customWidth="1"/>
    <col min="3" max="3" width="8.109375" customWidth="1"/>
    <col min="4" max="4" width="9.44140625" style="5" customWidth="1"/>
    <col min="5" max="7" width="6.88671875" bestFit="1" customWidth="1"/>
    <col min="8" max="8" width="85.77734375" customWidth="1"/>
    <col min="9" max="9" width="2.109375" customWidth="1"/>
    <col min="10" max="10" width="4.6640625" customWidth="1"/>
    <col min="11" max="11" width="54.88671875" customWidth="1"/>
  </cols>
  <sheetData>
    <row r="1" spans="1:11" s="1" customFormat="1" ht="34.200000000000003" customHeight="1">
      <c r="A1" s="122" t="s">
        <v>0</v>
      </c>
      <c r="B1" s="147" t="s">
        <v>1</v>
      </c>
      <c r="C1" s="147"/>
      <c r="D1" s="123" t="s">
        <v>123</v>
      </c>
      <c r="E1" s="140" t="s">
        <v>42</v>
      </c>
      <c r="F1" s="140"/>
      <c r="G1" s="140"/>
      <c r="H1" s="124" t="s">
        <v>51</v>
      </c>
      <c r="J1" s="1" t="s">
        <v>39</v>
      </c>
      <c r="K1" s="26" t="s">
        <v>40</v>
      </c>
    </row>
    <row r="2" spans="1:11" ht="15" customHeight="1">
      <c r="A2" s="7" t="s">
        <v>11</v>
      </c>
      <c r="B2" s="142">
        <v>125</v>
      </c>
      <c r="C2" s="143"/>
      <c r="D2" s="144"/>
      <c r="E2" s="141">
        <v>500</v>
      </c>
      <c r="F2" s="141"/>
      <c r="G2" s="141"/>
      <c r="H2" s="8"/>
      <c r="K2" s="27" t="s">
        <v>41</v>
      </c>
    </row>
    <row r="3" spans="1:11">
      <c r="A3" s="7" t="s">
        <v>2</v>
      </c>
      <c r="B3" s="141">
        <v>14</v>
      </c>
      <c r="C3" s="141"/>
      <c r="D3" s="141"/>
      <c r="E3" s="141"/>
      <c r="F3" s="141"/>
      <c r="G3" s="141"/>
      <c r="H3" s="8"/>
    </row>
    <row r="4" spans="1:11">
      <c r="A4" s="7" t="s">
        <v>3</v>
      </c>
      <c r="B4" s="141">
        <v>14</v>
      </c>
      <c r="C4" s="141"/>
      <c r="D4" s="141"/>
      <c r="E4" s="141"/>
      <c r="F4" s="141"/>
      <c r="G4" s="141"/>
      <c r="H4" s="8"/>
    </row>
    <row r="5" spans="1:11">
      <c r="A5" s="7" t="s">
        <v>4</v>
      </c>
      <c r="B5" s="141">
        <v>5</v>
      </c>
      <c r="C5" s="141"/>
      <c r="D5" s="4">
        <v>10</v>
      </c>
      <c r="E5" s="141">
        <v>4</v>
      </c>
      <c r="F5" s="141"/>
      <c r="G5" s="141"/>
      <c r="H5" s="8"/>
    </row>
    <row r="6" spans="1:11">
      <c r="A6" s="7" t="s">
        <v>122</v>
      </c>
      <c r="B6" s="146">
        <v>1312</v>
      </c>
      <c r="C6" s="146"/>
      <c r="D6" s="121">
        <v>2625</v>
      </c>
      <c r="E6" s="146">
        <v>2450</v>
      </c>
      <c r="F6" s="146"/>
      <c r="G6" s="146"/>
      <c r="H6" s="24" t="s">
        <v>124</v>
      </c>
    </row>
    <row r="7" spans="1:11">
      <c r="A7" s="7" t="s">
        <v>12</v>
      </c>
      <c r="B7" s="146">
        <f>B6*B8/1000</f>
        <v>726.84799999999996</v>
      </c>
      <c r="C7" s="146"/>
      <c r="D7" s="121">
        <f>D6*D8/1000</f>
        <v>960.75</v>
      </c>
      <c r="E7" s="146">
        <f>E6*D8/1000</f>
        <v>896.7</v>
      </c>
      <c r="F7" s="146"/>
      <c r="G7" s="146"/>
      <c r="H7" s="24" t="s">
        <v>124</v>
      </c>
    </row>
    <row r="8" spans="1:11">
      <c r="A8" s="7" t="s">
        <v>5</v>
      </c>
      <c r="B8" s="141">
        <v>554</v>
      </c>
      <c r="C8" s="141"/>
      <c r="D8" s="141">
        <v>366</v>
      </c>
      <c r="E8" s="141"/>
      <c r="F8" s="141"/>
      <c r="G8" s="141"/>
      <c r="H8" s="8"/>
    </row>
    <row r="9" spans="1:11">
      <c r="A9" t="s">
        <v>15</v>
      </c>
      <c r="B9" s="145">
        <v>5.8</v>
      </c>
      <c r="C9" s="145"/>
      <c r="D9" s="4">
        <v>8.75</v>
      </c>
      <c r="E9" s="141">
        <v>7.6</v>
      </c>
      <c r="F9" s="141"/>
      <c r="G9" s="141"/>
      <c r="H9" s="8"/>
    </row>
    <row r="10" spans="1:11">
      <c r="A10" s="7" t="s">
        <v>6</v>
      </c>
      <c r="B10" s="141" t="s">
        <v>7</v>
      </c>
      <c r="C10" s="141"/>
      <c r="D10" s="141"/>
      <c r="E10" s="141"/>
      <c r="F10" s="141"/>
      <c r="G10" s="141"/>
      <c r="H10" s="8"/>
    </row>
    <row r="11" spans="1:11">
      <c r="A11" s="7" t="s">
        <v>14</v>
      </c>
      <c r="B11" s="141">
        <v>3.8</v>
      </c>
      <c r="C11" s="141"/>
      <c r="D11" s="141"/>
      <c r="E11" s="141"/>
      <c r="F11" s="141"/>
      <c r="G11" s="141"/>
      <c r="H11" s="8"/>
    </row>
    <row r="12" spans="1:11">
      <c r="A12" s="3" t="s">
        <v>135</v>
      </c>
      <c r="B12" s="141">
        <v>0.19700000000000001</v>
      </c>
      <c r="C12" s="141"/>
      <c r="D12" s="141"/>
      <c r="E12" s="141"/>
      <c r="F12" s="141"/>
      <c r="G12" s="141"/>
      <c r="H12" s="8"/>
    </row>
    <row r="13" spans="1:11" s="9" customFormat="1" ht="13.95" customHeight="1">
      <c r="B13" s="8"/>
      <c r="C13" s="8"/>
      <c r="D13" s="8"/>
    </row>
    <row r="14" spans="1:11">
      <c r="A14" s="3" t="s">
        <v>8</v>
      </c>
      <c r="B14" s="4">
        <v>3.9</v>
      </c>
      <c r="C14" s="4">
        <v>2.6</v>
      </c>
      <c r="D14" s="77">
        <v>1.3</v>
      </c>
      <c r="E14" s="4">
        <v>3.9</v>
      </c>
      <c r="F14" s="4">
        <v>2.6</v>
      </c>
      <c r="G14" s="4">
        <v>1.3</v>
      </c>
      <c r="H14" s="8"/>
    </row>
    <row r="15" spans="1:11">
      <c r="A15" s="3" t="s">
        <v>9</v>
      </c>
      <c r="B15" s="4">
        <v>0.61499999999999999</v>
      </c>
      <c r="C15" s="4">
        <v>0.92300000000000004</v>
      </c>
      <c r="D15" s="77">
        <v>1.845</v>
      </c>
      <c r="E15" s="4">
        <v>2.5</v>
      </c>
      <c r="F15" s="5">
        <v>3.7</v>
      </c>
      <c r="G15" s="4">
        <v>7.4</v>
      </c>
      <c r="H15" s="8"/>
      <c r="K15" s="17"/>
    </row>
    <row r="16" spans="1:11" s="127" customFormat="1">
      <c r="A16" s="125" t="s">
        <v>154</v>
      </c>
      <c r="B16" s="149" t="s">
        <v>130</v>
      </c>
      <c r="C16" s="150"/>
      <c r="D16" s="150"/>
      <c r="E16" s="150"/>
      <c r="F16" s="150"/>
      <c r="G16" s="151"/>
      <c r="H16" s="126" t="s">
        <v>131</v>
      </c>
    </row>
    <row r="17" spans="1:11">
      <c r="A17" s="3" t="s">
        <v>10</v>
      </c>
      <c r="B17" s="142">
        <v>6.9000000000000006E-2</v>
      </c>
      <c r="C17" s="143"/>
      <c r="D17" s="143"/>
      <c r="E17" s="143"/>
      <c r="F17" s="143"/>
      <c r="G17" s="144"/>
      <c r="H17" s="8"/>
    </row>
    <row r="18" spans="1:11" s="23" customFormat="1">
      <c r="A18" s="20" t="s">
        <v>133</v>
      </c>
      <c r="B18" s="152" t="s">
        <v>132</v>
      </c>
      <c r="C18" s="153"/>
      <c r="D18" s="153"/>
      <c r="E18" s="153"/>
      <c r="F18" s="153"/>
      <c r="G18" s="154"/>
      <c r="H18" s="21" t="s">
        <v>53</v>
      </c>
      <c r="I18" s="22"/>
      <c r="J18" s="148"/>
      <c r="K18" s="148"/>
    </row>
    <row r="20" spans="1:11" s="1" customFormat="1">
      <c r="A20" s="1" t="s">
        <v>13</v>
      </c>
      <c r="D20" s="6"/>
    </row>
    <row r="21" spans="1:11">
      <c r="A21" s="57" t="s">
        <v>52</v>
      </c>
      <c r="B21" s="75"/>
      <c r="C21" s="75"/>
      <c r="D21" s="75"/>
      <c r="E21" s="75"/>
      <c r="F21" s="75"/>
      <c r="G21" s="75"/>
      <c r="H21" s="24" t="s">
        <v>150</v>
      </c>
      <c r="J21" s="19"/>
      <c r="K21" s="19"/>
    </row>
    <row r="22" spans="1:11" s="17" customFormat="1">
      <c r="A22" s="18" t="s">
        <v>44</v>
      </c>
      <c r="B22" s="76"/>
      <c r="C22" s="76"/>
      <c r="D22" s="75"/>
      <c r="E22" s="76"/>
      <c r="F22" s="76"/>
      <c r="G22" s="76"/>
      <c r="H22" s="139" t="s">
        <v>152</v>
      </c>
    </row>
    <row r="23" spans="1:11" s="17" customFormat="1">
      <c r="A23" s="18" t="s">
        <v>45</v>
      </c>
      <c r="B23" s="76"/>
      <c r="C23" s="76"/>
      <c r="D23" s="75"/>
      <c r="E23" s="76"/>
      <c r="F23" s="76"/>
      <c r="G23" s="76"/>
      <c r="H23" s="139"/>
    </row>
    <row r="24" spans="1:11" s="17" customFormat="1">
      <c r="A24" s="18" t="s">
        <v>139</v>
      </c>
      <c r="B24" s="117"/>
      <c r="C24" s="117"/>
      <c r="D24" s="118"/>
      <c r="E24" s="117"/>
      <c r="F24" s="117"/>
      <c r="G24" s="117"/>
      <c r="H24" s="17" t="s">
        <v>151</v>
      </c>
    </row>
    <row r="25" spans="1:11" s="129" customFormat="1">
      <c r="A25" s="128" t="s">
        <v>155</v>
      </c>
      <c r="B25" s="136" t="s">
        <v>140</v>
      </c>
      <c r="C25" s="137"/>
      <c r="D25" s="137"/>
      <c r="E25" s="137"/>
      <c r="F25" s="137"/>
      <c r="G25" s="138"/>
      <c r="H25" s="129" t="s">
        <v>141</v>
      </c>
    </row>
    <row r="26" spans="1:11" s="129" customFormat="1">
      <c r="A26" s="128" t="s">
        <v>156</v>
      </c>
      <c r="B26" s="136" t="s">
        <v>138</v>
      </c>
      <c r="C26" s="137"/>
      <c r="D26" s="137"/>
      <c r="E26" s="137"/>
      <c r="F26" s="137"/>
      <c r="G26" s="138"/>
      <c r="H26" s="129" t="s">
        <v>141</v>
      </c>
    </row>
    <row r="27" spans="1:11" s="129" customFormat="1">
      <c r="A27" s="128" t="s">
        <v>46</v>
      </c>
      <c r="B27" s="136" t="s">
        <v>134</v>
      </c>
      <c r="C27" s="137"/>
      <c r="D27" s="137"/>
      <c r="E27" s="137"/>
      <c r="F27" s="137"/>
      <c r="G27" s="138"/>
      <c r="H27" s="129" t="s">
        <v>142</v>
      </c>
    </row>
    <row r="28" spans="1:11" s="17" customFormat="1">
      <c r="A28" s="18" t="s">
        <v>20</v>
      </c>
      <c r="B28" s="76"/>
      <c r="C28" s="76"/>
      <c r="D28" s="75"/>
      <c r="E28" s="76"/>
      <c r="F28" s="76"/>
      <c r="G28" s="76"/>
      <c r="H28" s="17" t="s">
        <v>56</v>
      </c>
    </row>
    <row r="29" spans="1:11" s="17" customFormat="1">
      <c r="A29" s="18" t="s">
        <v>16</v>
      </c>
      <c r="B29" s="74"/>
      <c r="C29" s="74"/>
      <c r="D29" s="73"/>
      <c r="E29" s="74"/>
      <c r="F29" s="74"/>
      <c r="G29" s="74"/>
      <c r="H29" s="17" t="s">
        <v>54</v>
      </c>
    </row>
    <row r="30" spans="1:11" s="17" customFormat="1">
      <c r="A30" s="18" t="s">
        <v>17</v>
      </c>
      <c r="B30" s="74"/>
      <c r="C30" s="74"/>
      <c r="D30" s="73"/>
      <c r="E30" s="74"/>
      <c r="F30" s="74"/>
      <c r="G30" s="74"/>
      <c r="H30" s="17" t="s">
        <v>54</v>
      </c>
    </row>
    <row r="31" spans="1:11" s="17" customFormat="1">
      <c r="A31" s="18" t="s">
        <v>18</v>
      </c>
      <c r="B31" s="74"/>
      <c r="C31" s="74"/>
      <c r="D31" s="73"/>
      <c r="E31" s="74"/>
      <c r="F31" s="74"/>
      <c r="G31" s="74"/>
      <c r="H31" s="17" t="s">
        <v>54</v>
      </c>
    </row>
    <row r="32" spans="1:11" s="17" customFormat="1">
      <c r="A32" s="18" t="s">
        <v>19</v>
      </c>
      <c r="B32" s="74"/>
      <c r="C32" s="74"/>
      <c r="D32" s="73"/>
      <c r="E32" s="74"/>
      <c r="F32" s="74"/>
      <c r="G32" s="74"/>
      <c r="H32" s="17" t="s">
        <v>54</v>
      </c>
    </row>
    <row r="33" spans="1:8" s="17" customFormat="1">
      <c r="A33" s="18" t="s">
        <v>55</v>
      </c>
      <c r="B33" s="76"/>
      <c r="C33" s="76"/>
      <c r="D33" s="75"/>
      <c r="E33" s="76"/>
      <c r="F33" s="76"/>
      <c r="G33" s="76"/>
      <c r="H33" s="17" t="s">
        <v>153</v>
      </c>
    </row>
    <row r="34" spans="1:8" s="131" customFormat="1">
      <c r="A34" s="130" t="s">
        <v>136</v>
      </c>
      <c r="B34" s="136" t="s">
        <v>137</v>
      </c>
      <c r="C34" s="137"/>
      <c r="D34" s="137"/>
      <c r="E34" s="137"/>
      <c r="F34" s="137"/>
      <c r="G34" s="138"/>
      <c r="H34" s="131" t="s">
        <v>143</v>
      </c>
    </row>
    <row r="35" spans="1:8" s="132" customFormat="1">
      <c r="A35" s="57" t="s">
        <v>158</v>
      </c>
      <c r="B35" s="133" t="s">
        <v>157</v>
      </c>
      <c r="C35" s="134"/>
      <c r="D35" s="134"/>
      <c r="E35" s="134"/>
      <c r="F35" s="134"/>
      <c r="G35" s="135"/>
      <c r="H35" s="132" t="s">
        <v>159</v>
      </c>
    </row>
    <row r="36" spans="1:8" s="29" customFormat="1">
      <c r="A36" s="25" t="s">
        <v>47</v>
      </c>
      <c r="B36" s="119"/>
      <c r="C36" s="119"/>
      <c r="D36" s="120"/>
      <c r="E36" s="119"/>
      <c r="F36" s="119"/>
      <c r="G36" s="119"/>
      <c r="H36" s="30" t="s">
        <v>57</v>
      </c>
    </row>
    <row r="37" spans="1:8" s="17" customFormat="1">
      <c r="A37" s="18" t="s">
        <v>48</v>
      </c>
      <c r="B37" s="74"/>
      <c r="C37" s="74"/>
      <c r="D37" s="73"/>
      <c r="E37" s="74"/>
      <c r="F37" s="74"/>
      <c r="G37" s="74"/>
      <c r="H37" s="28" t="s">
        <v>58</v>
      </c>
    </row>
    <row r="38" spans="1:8">
      <c r="A38" s="18" t="s">
        <v>49</v>
      </c>
      <c r="B38" s="76"/>
      <c r="C38" s="76"/>
      <c r="D38" s="75"/>
      <c r="E38" s="76"/>
      <c r="F38" s="76"/>
      <c r="G38" s="76"/>
      <c r="H38" s="28" t="s">
        <v>59</v>
      </c>
    </row>
  </sheetData>
  <mergeCells count="29">
    <mergeCell ref="E7:G7"/>
    <mergeCell ref="E9:G9"/>
    <mergeCell ref="B10:G10"/>
    <mergeCell ref="B11:G11"/>
    <mergeCell ref="J18:K18"/>
    <mergeCell ref="B16:G16"/>
    <mergeCell ref="B18:G18"/>
    <mergeCell ref="B17:G17"/>
    <mergeCell ref="H22:H23"/>
    <mergeCell ref="E1:G1"/>
    <mergeCell ref="E2:G2"/>
    <mergeCell ref="B2:D2"/>
    <mergeCell ref="B12:G12"/>
    <mergeCell ref="B8:C8"/>
    <mergeCell ref="B9:C9"/>
    <mergeCell ref="B7:C7"/>
    <mergeCell ref="B5:C5"/>
    <mergeCell ref="B1:C1"/>
    <mergeCell ref="B3:G3"/>
    <mergeCell ref="B4:G4"/>
    <mergeCell ref="D8:G8"/>
    <mergeCell ref="B6:C6"/>
    <mergeCell ref="E6:G6"/>
    <mergeCell ref="E5:G5"/>
    <mergeCell ref="B35:G35"/>
    <mergeCell ref="B27:G27"/>
    <mergeCell ref="B34:G34"/>
    <mergeCell ref="B26:G26"/>
    <mergeCell ref="B25:G25"/>
  </mergeCells>
  <phoneticPr fontId="10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6"/>
  <sheetViews>
    <sheetView tabSelected="1" workbookViewId="0">
      <selection sqref="A1:S22"/>
    </sheetView>
  </sheetViews>
  <sheetFormatPr defaultRowHeight="14.4"/>
  <cols>
    <col min="1" max="1" width="80.77734375" bestFit="1" customWidth="1"/>
    <col min="2" max="2" width="11.109375" style="5" customWidth="1"/>
    <col min="3" max="18" width="3.33203125" customWidth="1"/>
    <col min="19" max="19" width="10.6640625" style="5" customWidth="1"/>
  </cols>
  <sheetData>
    <row r="1" spans="1:22" ht="15" thickBot="1">
      <c r="A1" s="161" t="s">
        <v>35</v>
      </c>
      <c r="B1" s="163" t="s">
        <v>119</v>
      </c>
      <c r="C1" s="158" t="s">
        <v>113</v>
      </c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60"/>
      <c r="S1" s="5" t="s">
        <v>36</v>
      </c>
    </row>
    <row r="2" spans="1:22">
      <c r="A2" s="161"/>
      <c r="B2" s="164"/>
      <c r="C2" s="155">
        <v>2021</v>
      </c>
      <c r="D2" s="156"/>
      <c r="E2" s="156"/>
      <c r="F2" s="157"/>
      <c r="G2" s="155" t="s">
        <v>125</v>
      </c>
      <c r="H2" s="156"/>
      <c r="I2" s="156"/>
      <c r="J2" s="157"/>
      <c r="K2" s="156" t="s">
        <v>126</v>
      </c>
      <c r="L2" s="156"/>
      <c r="M2" s="156"/>
      <c r="N2" s="156"/>
      <c r="O2" s="155" t="s">
        <v>127</v>
      </c>
      <c r="P2" s="156"/>
      <c r="Q2" s="156"/>
      <c r="R2" s="157"/>
    </row>
    <row r="3" spans="1:22" ht="15" thickBot="1">
      <c r="A3" s="162"/>
      <c r="B3" s="164"/>
      <c r="C3" s="62" t="s">
        <v>114</v>
      </c>
      <c r="D3" s="8" t="s">
        <v>115</v>
      </c>
      <c r="E3" s="8" t="s">
        <v>116</v>
      </c>
      <c r="F3" s="63" t="s">
        <v>117</v>
      </c>
      <c r="G3" s="67" t="s">
        <v>114</v>
      </c>
      <c r="H3" s="66" t="s">
        <v>115</v>
      </c>
      <c r="I3" s="66" t="s">
        <v>116</v>
      </c>
      <c r="J3" s="68" t="s">
        <v>117</v>
      </c>
      <c r="K3" s="8" t="s">
        <v>114</v>
      </c>
      <c r="L3" s="8" t="s">
        <v>115</v>
      </c>
      <c r="M3" s="8" t="s">
        <v>116</v>
      </c>
      <c r="N3" s="8" t="s">
        <v>117</v>
      </c>
      <c r="O3" s="67" t="s">
        <v>114</v>
      </c>
      <c r="P3" s="66" t="s">
        <v>115</v>
      </c>
      <c r="Q3" s="66" t="s">
        <v>116</v>
      </c>
      <c r="R3" s="68" t="s">
        <v>117</v>
      </c>
    </row>
    <row r="4" spans="1:22" s="94" customFormat="1">
      <c r="A4" s="95" t="s">
        <v>118</v>
      </c>
      <c r="B4" s="96" t="s">
        <v>23</v>
      </c>
      <c r="C4" s="97"/>
      <c r="D4" s="98"/>
      <c r="E4" s="99"/>
      <c r="F4" s="100"/>
      <c r="G4" s="101"/>
      <c r="H4" s="101"/>
      <c r="I4" s="102"/>
      <c r="J4" s="103"/>
      <c r="K4" s="104"/>
      <c r="L4" s="101"/>
      <c r="M4" s="102"/>
      <c r="N4" s="103"/>
      <c r="O4" s="104"/>
      <c r="P4" s="101"/>
      <c r="Q4" s="101"/>
      <c r="R4" s="105"/>
      <c r="S4" s="79">
        <v>44371</v>
      </c>
    </row>
    <row r="5" spans="1:22">
      <c r="A5" s="72"/>
      <c r="B5" s="62"/>
      <c r="C5" s="80"/>
      <c r="D5" s="9"/>
      <c r="E5" s="8"/>
      <c r="F5" s="81"/>
      <c r="G5" s="8"/>
      <c r="H5" s="8"/>
      <c r="I5" s="56"/>
      <c r="J5" s="70"/>
      <c r="K5" s="64"/>
      <c r="L5" s="8"/>
      <c r="M5" s="56"/>
      <c r="N5" s="70"/>
      <c r="O5" s="64"/>
      <c r="P5" s="8"/>
      <c r="Q5" s="8"/>
      <c r="R5" s="63"/>
      <c r="S5" s="78"/>
    </row>
    <row r="6" spans="1:22">
      <c r="A6" s="72" t="s">
        <v>120</v>
      </c>
      <c r="B6" s="62"/>
      <c r="C6" s="82"/>
      <c r="D6" s="9"/>
      <c r="E6" s="61"/>
      <c r="F6" s="83"/>
      <c r="G6" s="61"/>
      <c r="H6" s="61"/>
      <c r="I6" s="71"/>
      <c r="J6" s="70"/>
      <c r="K6" s="64"/>
      <c r="L6" s="9"/>
      <c r="M6" s="71"/>
      <c r="N6" s="70"/>
      <c r="O6" s="64"/>
      <c r="P6" s="9"/>
      <c r="Q6" s="9"/>
      <c r="R6" s="65"/>
      <c r="S6" s="78"/>
    </row>
    <row r="7" spans="1:22">
      <c r="A7" s="72"/>
      <c r="B7" s="62"/>
      <c r="C7" s="82"/>
      <c r="D7" s="9"/>
      <c r="E7" s="9"/>
      <c r="F7" s="84"/>
      <c r="G7" s="9"/>
      <c r="H7" s="9"/>
      <c r="I7" s="71"/>
      <c r="J7" s="70"/>
      <c r="K7" s="64"/>
      <c r="L7" s="9"/>
      <c r="M7" s="71"/>
      <c r="N7" s="70"/>
      <c r="O7" s="64"/>
      <c r="P7" s="9"/>
      <c r="Q7" s="9"/>
      <c r="R7" s="65"/>
      <c r="S7" s="78"/>
    </row>
    <row r="8" spans="1:22">
      <c r="A8" s="72" t="s">
        <v>145</v>
      </c>
      <c r="B8" s="62"/>
      <c r="C8" s="82"/>
      <c r="D8" s="9"/>
      <c r="E8" s="61"/>
      <c r="F8" s="83"/>
      <c r="G8" s="61"/>
      <c r="H8" s="61"/>
      <c r="I8" s="71"/>
      <c r="J8" s="70"/>
      <c r="K8" s="64"/>
      <c r="L8" s="9"/>
      <c r="M8" s="71"/>
      <c r="N8" s="70"/>
      <c r="O8" s="64"/>
      <c r="P8" s="69"/>
      <c r="Q8" s="9"/>
      <c r="R8" s="65"/>
      <c r="S8" s="78"/>
    </row>
    <row r="9" spans="1:22">
      <c r="A9" s="72"/>
      <c r="B9" s="62"/>
      <c r="C9" s="82"/>
      <c r="D9" s="9"/>
      <c r="E9" s="9"/>
      <c r="F9" s="84"/>
      <c r="G9" s="9"/>
      <c r="H9" s="9"/>
      <c r="I9" s="71"/>
      <c r="J9" s="70"/>
      <c r="K9" s="64"/>
      <c r="L9" s="9"/>
      <c r="M9" s="71"/>
      <c r="N9" s="70"/>
      <c r="O9" s="64"/>
      <c r="P9" s="9"/>
      <c r="Q9" s="9"/>
      <c r="R9" s="65"/>
      <c r="S9" s="78"/>
    </row>
    <row r="10" spans="1:22">
      <c r="A10" s="72" t="s">
        <v>144</v>
      </c>
      <c r="B10" s="62"/>
      <c r="C10" s="82"/>
      <c r="D10" s="9"/>
      <c r="E10" s="61"/>
      <c r="F10" s="83"/>
      <c r="G10" s="61"/>
      <c r="H10" s="61"/>
      <c r="I10" s="71"/>
      <c r="J10" s="70"/>
      <c r="K10" s="64"/>
      <c r="L10" s="9"/>
      <c r="M10" s="71"/>
      <c r="N10" s="70"/>
      <c r="O10" s="64"/>
      <c r="P10" s="9"/>
      <c r="Q10" s="9"/>
      <c r="R10" s="65"/>
      <c r="S10" s="78"/>
    </row>
    <row r="11" spans="1:22">
      <c r="A11" s="72"/>
      <c r="B11" s="62"/>
      <c r="C11" s="82"/>
      <c r="D11" s="9"/>
      <c r="E11" s="9"/>
      <c r="F11" s="84"/>
      <c r="I11" s="71"/>
      <c r="J11" s="70"/>
      <c r="K11" s="64"/>
      <c r="L11" s="9"/>
      <c r="M11" s="71"/>
      <c r="N11" s="70"/>
      <c r="O11" s="64"/>
      <c r="P11" s="9"/>
      <c r="Q11" s="9"/>
      <c r="R11" s="65"/>
      <c r="S11" s="78"/>
    </row>
    <row r="12" spans="1:22">
      <c r="A12" s="72" t="s">
        <v>147</v>
      </c>
      <c r="B12" s="62"/>
      <c r="C12" s="82"/>
      <c r="D12" s="9"/>
      <c r="E12" s="9"/>
      <c r="F12" s="83"/>
      <c r="G12" s="61"/>
      <c r="H12" s="61"/>
      <c r="I12" s="71"/>
      <c r="J12" s="70"/>
      <c r="K12" s="64"/>
      <c r="L12" s="9"/>
      <c r="M12" s="71"/>
      <c r="N12" s="70"/>
      <c r="O12" s="64"/>
      <c r="P12" s="9"/>
      <c r="Q12" s="9"/>
      <c r="R12" s="65"/>
      <c r="S12" s="78"/>
    </row>
    <row r="13" spans="1:22">
      <c r="A13" s="72"/>
      <c r="B13" s="62"/>
      <c r="C13" s="82"/>
      <c r="D13" s="9"/>
      <c r="E13" s="9"/>
      <c r="F13" s="84"/>
      <c r="G13" s="9"/>
      <c r="H13" s="9"/>
      <c r="I13" s="71"/>
      <c r="J13" s="70"/>
      <c r="K13" s="64"/>
      <c r="L13" s="9"/>
      <c r="M13" s="71"/>
      <c r="N13" s="70"/>
      <c r="O13" s="64"/>
      <c r="P13" s="9"/>
      <c r="Q13" s="9"/>
      <c r="R13" s="65"/>
      <c r="S13" s="78"/>
    </row>
    <row r="14" spans="1:22" s="94" customFormat="1">
      <c r="A14" s="85" t="s">
        <v>161</v>
      </c>
      <c r="B14" s="86" t="s">
        <v>148</v>
      </c>
      <c r="C14" s="87"/>
      <c r="D14" s="88"/>
      <c r="E14" s="88"/>
      <c r="F14" s="89"/>
      <c r="G14" s="88"/>
      <c r="H14" s="88"/>
      <c r="I14" s="90"/>
      <c r="J14" s="91"/>
      <c r="K14" s="92"/>
      <c r="L14" s="88"/>
      <c r="M14" s="90"/>
      <c r="N14" s="91"/>
      <c r="O14" s="92"/>
      <c r="P14" s="88"/>
      <c r="Q14" s="88"/>
      <c r="R14" s="93"/>
      <c r="S14" s="79">
        <v>44537</v>
      </c>
      <c r="V14" s="167"/>
    </row>
    <row r="15" spans="1:22">
      <c r="A15" s="72"/>
      <c r="B15" s="62"/>
      <c r="C15" s="82"/>
      <c r="D15" s="9"/>
      <c r="E15" s="9"/>
      <c r="F15" s="84"/>
      <c r="G15" s="9"/>
      <c r="H15" s="9"/>
      <c r="I15" s="71"/>
      <c r="J15" s="70"/>
      <c r="K15" s="64"/>
      <c r="L15" s="9"/>
      <c r="M15" s="71"/>
      <c r="N15" s="70"/>
      <c r="O15" s="64"/>
      <c r="P15" s="9"/>
      <c r="Q15" s="9"/>
      <c r="R15" s="65"/>
      <c r="S15" s="79"/>
    </row>
    <row r="16" spans="1:22">
      <c r="A16" s="72" t="s">
        <v>60</v>
      </c>
      <c r="B16" s="62"/>
      <c r="C16" s="82"/>
      <c r="D16" s="9"/>
      <c r="E16" s="9"/>
      <c r="F16" s="84"/>
      <c r="G16" s="61"/>
      <c r="H16" s="61"/>
      <c r="I16" s="71"/>
      <c r="J16" s="70"/>
      <c r="K16" s="64"/>
      <c r="L16" s="9"/>
      <c r="M16" s="71"/>
      <c r="N16" s="70"/>
      <c r="O16" s="64"/>
      <c r="P16" s="9"/>
      <c r="Q16" s="9"/>
      <c r="R16" s="65"/>
      <c r="S16" s="79"/>
    </row>
    <row r="17" spans="1:19">
      <c r="A17" s="72"/>
      <c r="B17" s="62"/>
      <c r="C17" s="82"/>
      <c r="D17" s="9"/>
      <c r="E17" s="9"/>
      <c r="F17" s="84"/>
      <c r="G17" s="9"/>
      <c r="H17" s="9"/>
      <c r="I17" s="71"/>
      <c r="J17" s="70"/>
      <c r="K17" s="64"/>
      <c r="L17" s="9"/>
      <c r="M17" s="71"/>
      <c r="N17" s="70"/>
      <c r="O17" s="64"/>
      <c r="P17" s="9"/>
      <c r="Q17" s="9"/>
      <c r="R17" s="65"/>
      <c r="S17" s="79"/>
    </row>
    <row r="18" spans="1:19">
      <c r="A18" s="72" t="s">
        <v>149</v>
      </c>
      <c r="B18" s="62"/>
      <c r="C18" s="82"/>
      <c r="D18" s="9"/>
      <c r="E18" s="9"/>
      <c r="F18" s="84"/>
      <c r="G18" s="61"/>
      <c r="H18" s="61"/>
      <c r="I18" s="71"/>
      <c r="J18" s="70"/>
      <c r="K18" s="64"/>
      <c r="L18" s="9"/>
      <c r="M18" s="71"/>
      <c r="N18" s="70"/>
      <c r="O18" s="64"/>
      <c r="P18" s="9"/>
      <c r="Q18" s="9"/>
      <c r="R18" s="65"/>
      <c r="S18" s="79"/>
    </row>
    <row r="19" spans="1:19">
      <c r="A19" s="72"/>
      <c r="B19" s="62"/>
      <c r="C19" s="82"/>
      <c r="D19" s="9"/>
      <c r="E19" s="9"/>
      <c r="F19" s="84"/>
      <c r="I19" s="71"/>
      <c r="J19" s="70"/>
      <c r="K19" s="64"/>
      <c r="L19" s="9"/>
      <c r="M19" s="71"/>
      <c r="N19" s="70"/>
      <c r="O19" s="64"/>
      <c r="P19" s="9"/>
      <c r="Q19" s="9"/>
      <c r="R19" s="65"/>
      <c r="S19" s="79"/>
    </row>
    <row r="20" spans="1:19" s="94" customFormat="1">
      <c r="A20" s="85" t="s">
        <v>162</v>
      </c>
      <c r="B20" s="86" t="s">
        <v>160</v>
      </c>
      <c r="C20" s="87"/>
      <c r="D20" s="88"/>
      <c r="E20" s="88"/>
      <c r="F20" s="84"/>
      <c r="G20"/>
      <c r="H20" s="61"/>
      <c r="I20" s="90"/>
      <c r="J20" s="91"/>
      <c r="K20" s="92"/>
      <c r="L20" s="88"/>
      <c r="M20" s="90"/>
      <c r="N20" s="91"/>
      <c r="O20" s="92"/>
      <c r="P20" s="88"/>
      <c r="Q20" s="88"/>
      <c r="R20" s="93"/>
      <c r="S20" s="79">
        <v>44733</v>
      </c>
    </row>
    <row r="21" spans="1:19">
      <c r="A21" s="72"/>
      <c r="B21" s="62"/>
      <c r="C21" s="82"/>
      <c r="D21" s="9"/>
      <c r="E21" s="9"/>
      <c r="F21" s="84"/>
      <c r="G21" s="9"/>
      <c r="H21" s="9"/>
      <c r="I21" s="71"/>
      <c r="J21" s="70"/>
      <c r="K21" s="64"/>
      <c r="L21" s="9"/>
      <c r="M21" s="71"/>
      <c r="N21" s="70"/>
      <c r="O21" s="64"/>
      <c r="P21" s="9"/>
      <c r="Q21" s="9"/>
      <c r="R21" s="65"/>
      <c r="S21" s="79"/>
    </row>
    <row r="22" spans="1:19" s="94" customFormat="1" ht="15" thickBot="1">
      <c r="A22" s="106" t="s">
        <v>146</v>
      </c>
      <c r="B22" s="107" t="s">
        <v>26</v>
      </c>
      <c r="C22" s="108"/>
      <c r="D22" s="109"/>
      <c r="E22" s="109"/>
      <c r="F22" s="110"/>
      <c r="G22" s="111"/>
      <c r="H22" s="111"/>
      <c r="I22" s="112"/>
      <c r="J22" s="113"/>
      <c r="K22" s="114"/>
      <c r="L22" s="111"/>
      <c r="M22" s="115"/>
      <c r="N22" s="113"/>
      <c r="O22" s="114"/>
      <c r="P22" s="111"/>
      <c r="Q22" s="111"/>
      <c r="R22" s="116"/>
      <c r="S22" s="79">
        <v>44831</v>
      </c>
    </row>
    <row r="23" spans="1:19">
      <c r="B23"/>
    </row>
    <row r="24" spans="1:19">
      <c r="B24"/>
    </row>
    <row r="25" spans="1:19">
      <c r="B25"/>
    </row>
    <row r="26" spans="1:19">
      <c r="B26"/>
    </row>
  </sheetData>
  <mergeCells count="7">
    <mergeCell ref="O2:R2"/>
    <mergeCell ref="C1:R1"/>
    <mergeCell ref="A1:A3"/>
    <mergeCell ref="B1:B3"/>
    <mergeCell ref="C2:F2"/>
    <mergeCell ref="G2:J2"/>
    <mergeCell ref="K2:N2"/>
  </mergeCells>
  <phoneticPr fontId="10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workbookViewId="0">
      <selection activeCell="H16" sqref="H16"/>
    </sheetView>
  </sheetViews>
  <sheetFormatPr defaultRowHeight="14.4"/>
  <cols>
    <col min="2" max="2" width="13.6640625" style="5" bestFit="1" customWidth="1"/>
    <col min="3" max="3" width="51.88671875" bestFit="1" customWidth="1"/>
    <col min="4" max="4" width="8.44140625" bestFit="1" customWidth="1"/>
    <col min="5" max="5" width="19.109375" customWidth="1"/>
    <col min="6" max="6" width="58.109375" bestFit="1" customWidth="1"/>
    <col min="8" max="8" width="33.44140625" customWidth="1"/>
  </cols>
  <sheetData>
    <row r="1" spans="1:8">
      <c r="B1" s="16" t="s">
        <v>34</v>
      </c>
      <c r="C1" s="14" t="s">
        <v>35</v>
      </c>
      <c r="D1" s="2" t="s">
        <v>36</v>
      </c>
      <c r="E1" s="15" t="s">
        <v>37</v>
      </c>
      <c r="F1" s="2" t="s">
        <v>61</v>
      </c>
      <c r="H1" t="s">
        <v>38</v>
      </c>
    </row>
    <row r="2" spans="1:8">
      <c r="B2" s="10" t="s">
        <v>21</v>
      </c>
      <c r="C2" s="11" t="s">
        <v>22</v>
      </c>
      <c r="D2" s="12" t="s">
        <v>23</v>
      </c>
      <c r="E2" s="10">
        <v>3</v>
      </c>
      <c r="F2" s="31" t="s">
        <v>62</v>
      </c>
      <c r="H2" t="s">
        <v>43</v>
      </c>
    </row>
    <row r="3" spans="1:8">
      <c r="B3" s="10" t="s">
        <v>24</v>
      </c>
      <c r="C3" s="11" t="s">
        <v>25</v>
      </c>
      <c r="D3" s="13" t="s">
        <v>26</v>
      </c>
      <c r="E3" s="10">
        <v>12</v>
      </c>
      <c r="F3" s="31" t="s">
        <v>63</v>
      </c>
    </row>
    <row r="4" spans="1:8" ht="15" thickBot="1">
      <c r="B4" s="10" t="s">
        <v>27</v>
      </c>
      <c r="C4" s="11" t="s">
        <v>28</v>
      </c>
      <c r="D4" s="13" t="s">
        <v>26</v>
      </c>
      <c r="E4" s="10">
        <v>12</v>
      </c>
      <c r="F4" s="31" t="s">
        <v>63</v>
      </c>
    </row>
    <row r="5" spans="1:8">
      <c r="A5" s="165" t="s">
        <v>112</v>
      </c>
      <c r="B5" s="59" t="s">
        <v>29</v>
      </c>
      <c r="C5" s="32" t="s">
        <v>30</v>
      </c>
      <c r="D5" s="33" t="s">
        <v>26</v>
      </c>
      <c r="E5" s="34">
        <v>6</v>
      </c>
      <c r="F5" s="31" t="s">
        <v>63</v>
      </c>
    </row>
    <row r="6" spans="1:8">
      <c r="A6" s="165"/>
      <c r="B6" s="58" t="s">
        <v>31</v>
      </c>
      <c r="C6" s="35" t="s">
        <v>32</v>
      </c>
      <c r="D6" s="36" t="s">
        <v>26</v>
      </c>
      <c r="E6" s="37" t="s">
        <v>33</v>
      </c>
      <c r="F6" s="31" t="s">
        <v>64</v>
      </c>
    </row>
    <row r="7" spans="1:8">
      <c r="A7" s="165"/>
      <c r="B7" s="58" t="s">
        <v>65</v>
      </c>
      <c r="C7" s="38" t="s">
        <v>66</v>
      </c>
      <c r="D7" s="36" t="s">
        <v>67</v>
      </c>
      <c r="E7" s="39">
        <v>24</v>
      </c>
      <c r="F7" s="40"/>
    </row>
    <row r="8" spans="1:8">
      <c r="A8" s="165"/>
      <c r="B8" s="58" t="s">
        <v>68</v>
      </c>
      <c r="C8" s="38" t="s">
        <v>69</v>
      </c>
      <c r="D8" s="36" t="s">
        <v>67</v>
      </c>
      <c r="E8" s="39">
        <v>18</v>
      </c>
      <c r="F8" s="40"/>
    </row>
    <row r="9" spans="1:8">
      <c r="A9" s="165"/>
      <c r="B9" s="58" t="s">
        <v>70</v>
      </c>
      <c r="C9" s="38" t="s">
        <v>71</v>
      </c>
      <c r="D9" s="36" t="s">
        <v>67</v>
      </c>
      <c r="E9" s="39">
        <v>3</v>
      </c>
      <c r="F9" s="40"/>
    </row>
    <row r="10" spans="1:8">
      <c r="A10" s="165"/>
      <c r="B10" s="58" t="s">
        <v>72</v>
      </c>
      <c r="C10" s="38" t="s">
        <v>73</v>
      </c>
      <c r="D10" s="36" t="s">
        <v>67</v>
      </c>
      <c r="E10" s="37" t="s">
        <v>74</v>
      </c>
      <c r="F10" s="40"/>
    </row>
    <row r="11" spans="1:8">
      <c r="A11" s="165"/>
      <c r="B11" s="58" t="s">
        <v>75</v>
      </c>
      <c r="C11" s="38" t="s">
        <v>76</v>
      </c>
      <c r="D11" s="36" t="s">
        <v>77</v>
      </c>
      <c r="E11" s="39">
        <v>24</v>
      </c>
      <c r="F11" s="40"/>
    </row>
    <row r="12" spans="1:8">
      <c r="A12" s="165"/>
      <c r="B12" s="60" t="s">
        <v>78</v>
      </c>
      <c r="C12" s="41" t="s">
        <v>79</v>
      </c>
      <c r="D12" s="41" t="s">
        <v>80</v>
      </c>
      <c r="E12" s="42">
        <v>12</v>
      </c>
      <c r="F12" s="40" t="s">
        <v>121</v>
      </c>
    </row>
    <row r="13" spans="1:8">
      <c r="B13" s="43" t="s">
        <v>81</v>
      </c>
      <c r="C13" s="11" t="s">
        <v>82</v>
      </c>
      <c r="D13" s="11" t="s">
        <v>80</v>
      </c>
      <c r="E13" s="44">
        <v>6</v>
      </c>
      <c r="F13" s="40"/>
    </row>
    <row r="14" spans="1:8" ht="15" thickBot="1">
      <c r="B14" s="45" t="s">
        <v>83</v>
      </c>
      <c r="C14" s="46" t="s">
        <v>84</v>
      </c>
      <c r="D14" s="46" t="s">
        <v>80</v>
      </c>
      <c r="E14" s="47">
        <v>6</v>
      </c>
      <c r="F14" s="40"/>
    </row>
    <row r="15" spans="1:8">
      <c r="B15" s="48" t="s">
        <v>85</v>
      </c>
      <c r="C15" s="49" t="s">
        <v>86</v>
      </c>
      <c r="D15" s="50" t="s">
        <v>87</v>
      </c>
      <c r="E15" s="48">
        <v>6</v>
      </c>
      <c r="F15" s="3"/>
    </row>
    <row r="16" spans="1:8">
      <c r="B16" s="51" t="s">
        <v>88</v>
      </c>
      <c r="C16" s="49" t="s">
        <v>89</v>
      </c>
      <c r="D16" s="49" t="s">
        <v>90</v>
      </c>
      <c r="E16" s="48">
        <v>18</v>
      </c>
      <c r="F16" s="3"/>
    </row>
    <row r="17" spans="1:6">
      <c r="B17" s="48" t="s">
        <v>91</v>
      </c>
      <c r="C17" s="49" t="s">
        <v>92</v>
      </c>
      <c r="D17" s="49" t="s">
        <v>90</v>
      </c>
      <c r="E17" s="48">
        <v>12</v>
      </c>
      <c r="F17" s="3"/>
    </row>
    <row r="18" spans="1:6" ht="28.8">
      <c r="B18" s="51" t="s">
        <v>93</v>
      </c>
      <c r="C18" s="52" t="s">
        <v>94</v>
      </c>
      <c r="D18" s="53" t="s">
        <v>90</v>
      </c>
      <c r="E18" s="54">
        <v>18</v>
      </c>
      <c r="F18" s="3"/>
    </row>
    <row r="19" spans="1:6">
      <c r="B19" s="48" t="s">
        <v>95</v>
      </c>
      <c r="C19" s="55" t="s">
        <v>96</v>
      </c>
      <c r="D19" s="53" t="s">
        <v>90</v>
      </c>
      <c r="E19" s="54">
        <v>12</v>
      </c>
      <c r="F19" s="3"/>
    </row>
    <row r="20" spans="1:6">
      <c r="B20" s="51" t="s">
        <v>97</v>
      </c>
      <c r="C20" s="55" t="s">
        <v>98</v>
      </c>
      <c r="D20" s="53" t="s">
        <v>99</v>
      </c>
      <c r="E20" s="54">
        <v>18</v>
      </c>
      <c r="F20" s="3"/>
    </row>
    <row r="21" spans="1:6">
      <c r="B21" s="48" t="s">
        <v>100</v>
      </c>
      <c r="C21" s="53" t="s">
        <v>101</v>
      </c>
      <c r="D21" s="53" t="s">
        <v>102</v>
      </c>
      <c r="E21" s="54">
        <v>1</v>
      </c>
      <c r="F21" s="3"/>
    </row>
    <row r="22" spans="1:6">
      <c r="B22" s="51" t="s">
        <v>103</v>
      </c>
      <c r="C22" s="53" t="s">
        <v>104</v>
      </c>
      <c r="D22" s="53" t="s">
        <v>105</v>
      </c>
      <c r="E22" s="54">
        <v>6</v>
      </c>
      <c r="F22" s="3"/>
    </row>
    <row r="23" spans="1:6">
      <c r="B23" s="48" t="s">
        <v>106</v>
      </c>
      <c r="C23" s="53" t="s">
        <v>107</v>
      </c>
      <c r="D23" s="53" t="s">
        <v>108</v>
      </c>
      <c r="E23" s="54">
        <v>3</v>
      </c>
      <c r="F23" s="3"/>
    </row>
    <row r="24" spans="1:6">
      <c r="B24" s="51" t="s">
        <v>109</v>
      </c>
      <c r="C24" s="53" t="s">
        <v>110</v>
      </c>
      <c r="D24" s="53" t="s">
        <v>111</v>
      </c>
      <c r="E24" s="54">
        <v>6</v>
      </c>
      <c r="F24" s="3"/>
    </row>
    <row r="26" spans="1:6" s="1" customFormat="1">
      <c r="A26" s="1" t="s">
        <v>129</v>
      </c>
      <c r="B26" s="6"/>
    </row>
    <row r="27" spans="1:6">
      <c r="A27" s="166" t="s">
        <v>128</v>
      </c>
      <c r="B27" s="166"/>
      <c r="C27" s="166"/>
    </row>
    <row r="28" spans="1:6">
      <c r="A28" t="s">
        <v>50</v>
      </c>
      <c r="B28"/>
    </row>
  </sheetData>
  <mergeCells count="2">
    <mergeCell ref="A5:A12"/>
    <mergeCell ref="A27:C27"/>
  </mergeCells>
  <phoneticPr fontId="10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8A89D99AE5C3244B06DA219CECCBBAB" ma:contentTypeVersion="11" ma:contentTypeDescription="Create a new document." ma:contentTypeScope="" ma:versionID="c20906dad9c28a0ee57d0637a5baeb54">
  <xsd:schema xmlns:xsd="http://www.w3.org/2001/XMLSchema" xmlns:xs="http://www.w3.org/2001/XMLSchema" xmlns:p="http://schemas.microsoft.com/office/2006/metadata/properties" xmlns:ns3="3305b838-c34c-4bc5-a224-1b5d53e55c3e" targetNamespace="http://schemas.microsoft.com/office/2006/metadata/properties" ma:root="true" ma:fieldsID="b6e3bbc7b70df0a0bff8b36e490beca9" ns3:_="">
    <xsd:import namespace="3305b838-c34c-4bc5-a224-1b5d53e55c3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OCR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05b838-c34c-4bc5-a224-1b5d53e55c3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0540235-BC1C-4884-9F4E-55066D1BAD9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2DA67B9-D75B-48DB-9F75-CF4C2C85D202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purl.org/dc/dcmitype/"/>
    <ds:schemaRef ds:uri="3305b838-c34c-4bc5-a224-1b5d53e55c3e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5E98523-15B1-48B9-A6F0-7F38858914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05b838-c34c-4bc5-a224-1b5d53e55c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Specification</vt:lpstr>
      <vt:lpstr>CC Development Plan</vt:lpstr>
      <vt:lpstr>R&amp;D Plan</vt:lpstr>
    </vt:vector>
  </TitlesOfParts>
  <Company>STFC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McIntosh, Peter (STFC,DL,AST)</dc:creator>
  <cp:lastModifiedBy>McIntosh, Peter (STFC,DL,AST)</cp:lastModifiedBy>
  <dcterms:created xsi:type="dcterms:W3CDTF">2021-04-14T21:07:25Z</dcterms:created>
  <dcterms:modified xsi:type="dcterms:W3CDTF">2021-07-12T21:34:40Z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0x01010078A89D99AE5C3244B06DA219CECCBBAB</vt:lpwstr>
  </property>
</Properties>
</file>